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ноябрь_2023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'!$A$1:$F$76</definedName>
  </definedNames>
  <calcPr calcId="152511"/>
</workbook>
</file>

<file path=xl/calcChain.xml><?xml version="1.0" encoding="utf-8"?>
<calcChain xmlns="http://schemas.openxmlformats.org/spreadsheetml/2006/main">
  <c r="E74" i="3" l="1"/>
  <c r="I11" i="1"/>
  <c r="I12" i="1" l="1"/>
  <c r="C11" i="1"/>
  <c r="E37" i="3"/>
  <c r="E24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1" i="3" l="1"/>
  <c r="E33" i="3" l="1"/>
  <c r="E32" i="3"/>
  <c r="E23" i="3" l="1"/>
  <c r="E8" i="3" l="1"/>
  <c r="E20" i="3" l="1"/>
  <c r="E71" i="3" l="1"/>
  <c r="E73" i="3" l="1"/>
  <c r="E68" i="3"/>
  <c r="E69" i="3"/>
  <c r="E28" i="3"/>
  <c r="E25" i="3" l="1"/>
  <c r="E18" i="3"/>
  <c r="E10" i="3" l="1"/>
  <c r="D76" i="3"/>
  <c r="C76" i="3"/>
  <c r="E6" i="3"/>
  <c r="E7" i="3"/>
  <c r="E11" i="3" l="1"/>
  <c r="E12" i="3"/>
  <c r="E13" i="3"/>
  <c r="E14" i="3"/>
  <c r="E15" i="3"/>
  <c r="E16" i="3"/>
  <c r="E17" i="3"/>
  <c r="E19" i="3"/>
  <c r="E21" i="3"/>
  <c r="E22" i="3"/>
  <c r="E26" i="3"/>
  <c r="E27" i="3"/>
  <c r="E29" i="3"/>
  <c r="E30" i="3"/>
  <c r="E34" i="3"/>
  <c r="E35" i="3"/>
  <c r="E36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70" i="3"/>
  <c r="E72" i="3"/>
  <c r="E75" i="3"/>
  <c r="E9" i="3"/>
  <c r="E76" i="3" l="1"/>
  <c r="F74" i="3" s="1"/>
  <c r="F24" i="3" l="1"/>
  <c r="F37" i="3"/>
  <c r="F33" i="3"/>
  <c r="F31" i="3"/>
  <c r="F23" i="3"/>
  <c r="F32" i="3"/>
  <c r="F20" i="3"/>
  <c r="F8" i="3"/>
  <c r="F73" i="3"/>
  <c r="F71" i="3"/>
  <c r="F28" i="3"/>
  <c r="F69" i="3"/>
  <c r="F25" i="3"/>
  <c r="F27" i="3"/>
  <c r="F17" i="3"/>
  <c r="F18" i="3"/>
  <c r="F6" i="3"/>
  <c r="F10" i="3"/>
  <c r="F7" i="3"/>
  <c r="D11" i="1"/>
  <c r="C12" i="1" l="1"/>
  <c r="D12" i="1"/>
  <c r="F75" i="3"/>
  <c r="F72" i="3"/>
  <c r="F35" i="3"/>
  <c r="F26" i="3" l="1"/>
  <c r="F49" i="3"/>
  <c r="F19" i="3"/>
  <c r="F21" i="3"/>
  <c r="F54" i="3"/>
  <c r="F70" i="3"/>
  <c r="F29" i="3"/>
  <c r="F11" i="3"/>
  <c r="F41" i="3"/>
  <c r="F15" i="3"/>
  <c r="F13" i="3"/>
  <c r="F48" i="3"/>
  <c r="F45" i="3"/>
  <c r="F36" i="3"/>
  <c r="F62" i="3"/>
  <c r="F9" i="3"/>
  <c r="F14" i="3"/>
  <c r="F39" i="3"/>
  <c r="F30" i="3"/>
  <c r="F66" i="3"/>
  <c r="F68" i="3"/>
  <c r="F22" i="3"/>
  <c r="F16" i="3"/>
  <c r="F34" i="3"/>
  <c r="F12" i="3"/>
  <c r="F65" i="3"/>
  <c r="F46" i="3"/>
  <c r="F60" i="3"/>
  <c r="F58" i="3"/>
  <c r="F61" i="3"/>
  <c r="F67" i="3" l="1"/>
  <c r="F55" i="3"/>
  <c r="F64" i="3"/>
  <c r="F56" i="3"/>
  <c r="F63" i="3"/>
  <c r="F44" i="3"/>
  <c r="F52" i="3"/>
  <c r="F59" i="3"/>
  <c r="F51" i="3"/>
  <c r="F43" i="3"/>
  <c r="F40" i="3"/>
  <c r="F53" i="3"/>
  <c r="F50" i="3"/>
  <c r="F38" i="3"/>
  <c r="F47" i="3"/>
  <c r="F57" i="3"/>
  <c r="F42" i="3"/>
  <c r="F76" i="3" l="1"/>
</calcChain>
</file>

<file path=xl/sharedStrings.xml><?xml version="1.0" encoding="utf-8"?>
<sst xmlns="http://schemas.openxmlformats.org/spreadsheetml/2006/main" count="126" uniqueCount="117">
  <si>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</si>
  <si>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</si>
  <si>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</si>
  <si>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</si>
  <si>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</si>
  <si>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</si>
  <si>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</si>
  <si>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</si>
  <si>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</si>
  <si>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</si>
  <si>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</si>
  <si>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</si>
  <si>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</si>
  <si>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</si>
  <si>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</si>
  <si>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</si>
  <si>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</si>
  <si>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</si>
  <si>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</si>
  <si>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</si>
  <si>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</si>
  <si>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</si>
  <si>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</si>
  <si>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</si>
  <si>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</si>
  <si>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</si>
  <si>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</si>
  <si>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</si>
  <si>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</si>
  <si>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</si>
  <si>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</si>
  <si>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</si>
  <si>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</si>
  <si>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</si>
  <si>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</si>
  <si>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</si>
  <si>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</si>
  <si>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</si>
  <si>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</si>
  <si>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</si>
  <si>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</si>
  <si>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</si>
  <si>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</si>
  <si>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</si>
  <si>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</si>
  <si>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</si>
  <si>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</si>
  <si>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</si>
  <si>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</si>
  <si>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</si>
  <si>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</si>
  <si>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</si>
  <si>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</si>
  <si>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</si>
  <si>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</si>
  <si>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</si>
  <si>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</si>
  <si>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</si>
  <si>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</si>
  <si>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</si>
  <si>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</si>
  <si>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</si>
  <si>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</si>
  <si>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</si>
  <si>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</si>
  <si>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</si>
  <si>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</si>
  <si>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</si>
  <si>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</si>
  <si>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</si>
  <si>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</si>
  <si>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</si>
  <si>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</si>
  <si>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</si>
  <si>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</si>
  <si>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</si>
  <si>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</si>
  <si>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</si>
  <si>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</si>
  <si>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</si>
  <si>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</si>
  <si>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</si>
  <si>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</si>
  <si>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</si>
  <si>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</si>
  <si>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</si>
  <si>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</si>
  <si>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</si>
  <si>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</si>
  <si>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</si>
  <si>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</si>
  <si>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</si>
  <si>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</si>
  <si>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</si>
  <si>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</si>
  <si>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</si>
  <si>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</si>
  <si>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</si>
  <si>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</si>
  <si>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</si>
  <si>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</si>
  <si>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</si>
  <si>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</si>
  <si>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</si>
  <si>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</si>
  <si>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</si>
  <si>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</si>
  <si>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</si>
  <si>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</si>
  <si>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ноябре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</si>
  <si>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01.11.2023 по 30.11.2023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</si>
  <si>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</si>
  <si>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01.11.2023 по 30.11.2023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</si>
  <si>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ноябре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</si>
  <si>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
за период c 01.11.2023  по 30.11.2023</t>
  </si>
  <si>
    <t>0004.0016.0162.1022 противопожарная служба, соблюдение норм противопожарной безопасности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</si>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</sst>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BreakPreview" zoomScaleNormal="100" zoomScaleSheetLayoutView="100" workbookViewId="0">
      <selection activeCell="L11" sqref="L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4" t="s">
        <v>109</v>
      </c>
      <c r="L1" s="114"/>
      <c r="M1" s="114"/>
      <c r="N1" s="115"/>
      <c r="O1" s="115"/>
    </row>
    <row r="2" spans="1:18" ht="57.75" customHeight="1" thickBot="1" x14ac:dyDescent="0.3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17"/>
    </row>
    <row r="3" spans="1:18" ht="30" customHeight="1" x14ac:dyDescent="0.2">
      <c r="A3" s="118" t="s">
        <v>26</v>
      </c>
      <c r="B3" s="120" t="s">
        <v>27</v>
      </c>
      <c r="C3" s="122" t="s">
        <v>28</v>
      </c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01" t="s">
        <v>0</v>
      </c>
    </row>
    <row r="4" spans="1:18" ht="21" customHeight="1" x14ac:dyDescent="0.2">
      <c r="A4" s="119"/>
      <c r="B4" s="121"/>
      <c r="C4" s="126" t="s">
        <v>76</v>
      </c>
      <c r="D4" s="129" t="s">
        <v>29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02"/>
    </row>
    <row r="5" spans="1:18" ht="57.75" customHeight="1" thickBot="1" x14ac:dyDescent="0.25">
      <c r="A5" s="119"/>
      <c r="B5" s="121"/>
      <c r="C5" s="126"/>
      <c r="D5" s="131" t="s">
        <v>30</v>
      </c>
      <c r="E5" s="132"/>
      <c r="F5" s="132"/>
      <c r="G5" s="130"/>
      <c r="H5" s="130"/>
      <c r="I5" s="132"/>
      <c r="J5" s="132"/>
      <c r="K5" s="132"/>
      <c r="L5" s="133" t="s">
        <v>31</v>
      </c>
      <c r="M5" s="133" t="s">
        <v>83</v>
      </c>
      <c r="N5" s="133" t="s">
        <v>23</v>
      </c>
      <c r="O5" s="133" t="s">
        <v>42</v>
      </c>
      <c r="P5" s="131" t="s">
        <v>24</v>
      </c>
      <c r="Q5" s="102"/>
    </row>
    <row r="6" spans="1:18" ht="57.75" customHeight="1" thickBot="1" x14ac:dyDescent="0.25">
      <c r="A6" s="119"/>
      <c r="B6" s="121"/>
      <c r="C6" s="127"/>
      <c r="D6" s="98" t="s">
        <v>25</v>
      </c>
      <c r="E6" s="138"/>
      <c r="F6" s="139"/>
      <c r="G6" s="107" t="s">
        <v>77</v>
      </c>
      <c r="H6" s="96" t="s">
        <v>32</v>
      </c>
      <c r="I6" s="98" t="s">
        <v>33</v>
      </c>
      <c r="J6" s="99"/>
      <c r="K6" s="100"/>
      <c r="L6" s="134"/>
      <c r="M6" s="135"/>
      <c r="N6" s="135"/>
      <c r="O6" s="135"/>
      <c r="P6" s="137"/>
      <c r="Q6" s="102"/>
    </row>
    <row r="7" spans="1:18" ht="57.75" customHeight="1" x14ac:dyDescent="0.2">
      <c r="A7" s="119"/>
      <c r="B7" s="121"/>
      <c r="C7" s="128"/>
      <c r="D7" s="103" t="s">
        <v>4</v>
      </c>
      <c r="E7" s="105" t="s">
        <v>78</v>
      </c>
      <c r="F7" s="106"/>
      <c r="G7" s="108"/>
      <c r="H7" s="97"/>
      <c r="I7" s="103" t="s">
        <v>4</v>
      </c>
      <c r="J7" s="105" t="s">
        <v>29</v>
      </c>
      <c r="K7" s="106"/>
      <c r="L7" s="134"/>
      <c r="M7" s="135"/>
      <c r="N7" s="135"/>
      <c r="O7" s="135"/>
      <c r="P7" s="137"/>
      <c r="Q7" s="102"/>
    </row>
    <row r="8" spans="1:18" ht="57.75" customHeight="1" x14ac:dyDescent="0.2">
      <c r="A8" s="119"/>
      <c r="B8" s="121"/>
      <c r="C8" s="128"/>
      <c r="D8" s="104"/>
      <c r="E8" s="107" t="s">
        <v>79</v>
      </c>
      <c r="F8" s="109" t="s">
        <v>80</v>
      </c>
      <c r="G8" s="108"/>
      <c r="H8" s="97"/>
      <c r="I8" s="104"/>
      <c r="J8" s="111" t="s">
        <v>79</v>
      </c>
      <c r="K8" s="109" t="s">
        <v>80</v>
      </c>
      <c r="L8" s="134"/>
      <c r="M8" s="135"/>
      <c r="N8" s="135"/>
      <c r="O8" s="135"/>
      <c r="P8" s="137"/>
      <c r="Q8" s="102"/>
    </row>
    <row r="9" spans="1:18" ht="25.5" customHeight="1" thickBot="1" x14ac:dyDescent="0.25">
      <c r="A9" s="119"/>
      <c r="B9" s="121"/>
      <c r="C9" s="128"/>
      <c r="D9" s="104"/>
      <c r="E9" s="108"/>
      <c r="F9" s="110"/>
      <c r="G9" s="108"/>
      <c r="H9" s="97"/>
      <c r="I9" s="104"/>
      <c r="J9" s="107"/>
      <c r="K9" s="110"/>
      <c r="L9" s="134"/>
      <c r="M9" s="135"/>
      <c r="N9" s="136"/>
      <c r="O9" s="136"/>
      <c r="P9" s="137"/>
      <c r="Q9" s="102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4238</v>
      </c>
      <c r="D11" s="50">
        <f>E11+F11</f>
        <v>375</v>
      </c>
      <c r="E11" s="46">
        <v>48</v>
      </c>
      <c r="F11" s="87">
        <v>327</v>
      </c>
      <c r="G11" s="46">
        <v>84</v>
      </c>
      <c r="H11" s="43">
        <v>1</v>
      </c>
      <c r="I11" s="50">
        <f>J11+K11</f>
        <v>2551</v>
      </c>
      <c r="J11" s="46">
        <v>437</v>
      </c>
      <c r="K11" s="87">
        <v>2114</v>
      </c>
      <c r="L11" s="46">
        <v>1100</v>
      </c>
      <c r="M11" s="44">
        <v>91</v>
      </c>
      <c r="N11" s="47">
        <v>4</v>
      </c>
      <c r="O11" s="47">
        <v>30</v>
      </c>
      <c r="P11" s="48">
        <v>2</v>
      </c>
      <c r="Q11" s="49">
        <v>2</v>
      </c>
    </row>
    <row r="12" spans="1:18" ht="23.25" customHeight="1" thickBot="1" x14ac:dyDescent="0.3">
      <c r="A12" s="112" t="s">
        <v>85</v>
      </c>
      <c r="B12" s="113"/>
      <c r="C12" s="42">
        <f>C11</f>
        <v>4238</v>
      </c>
      <c r="D12" s="42">
        <f t="shared" ref="D12:Q12" si="0">D11</f>
        <v>375</v>
      </c>
      <c r="E12" s="42">
        <f t="shared" si="0"/>
        <v>48</v>
      </c>
      <c r="F12" s="42">
        <f t="shared" si="0"/>
        <v>327</v>
      </c>
      <c r="G12" s="42">
        <f t="shared" si="0"/>
        <v>84</v>
      </c>
      <c r="H12" s="42">
        <f t="shared" si="0"/>
        <v>1</v>
      </c>
      <c r="I12" s="42">
        <f t="shared" si="0"/>
        <v>2551</v>
      </c>
      <c r="J12" s="42">
        <f t="shared" si="0"/>
        <v>437</v>
      </c>
      <c r="K12" s="42">
        <f t="shared" si="0"/>
        <v>2114</v>
      </c>
      <c r="L12" s="42">
        <f t="shared" si="0"/>
        <v>1100</v>
      </c>
      <c r="M12" s="42">
        <f t="shared" si="0"/>
        <v>91</v>
      </c>
      <c r="N12" s="42">
        <f t="shared" si="0"/>
        <v>4</v>
      </c>
      <c r="O12" s="42">
        <f t="shared" si="0"/>
        <v>30</v>
      </c>
      <c r="P12" s="42">
        <f t="shared" si="0"/>
        <v>2</v>
      </c>
      <c r="Q12" s="42">
        <f t="shared" si="0"/>
        <v>2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3"/>
  <sheetViews>
    <sheetView view="pageBreakPreview" zoomScaleNormal="100" zoomScaleSheetLayoutView="100" workbookViewId="0">
      <selection activeCell="C18" sqref="C18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46" t="s">
        <v>111</v>
      </c>
      <c r="F1" s="115"/>
      <c r="G1" s="6"/>
      <c r="H1" s="6"/>
      <c r="I1" s="145"/>
      <c r="J1" s="145"/>
      <c r="K1" s="145"/>
      <c r="L1" s="145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</row>
    <row r="2" spans="1:256" ht="0.75" hidden="1" customHeight="1" x14ac:dyDescent="0.3">
      <c r="A2" s="158"/>
      <c r="B2" s="158"/>
      <c r="C2" s="158"/>
      <c r="D2" s="158"/>
      <c r="E2" s="158"/>
      <c r="F2" s="158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6" t="s">
        <v>112</v>
      </c>
      <c r="B3" s="116"/>
      <c r="C3" s="116"/>
      <c r="D3" s="116"/>
      <c r="E3" s="116"/>
      <c r="F3" s="116"/>
      <c r="G3" s="8"/>
      <c r="H3" s="8"/>
      <c r="I3" s="155"/>
      <c r="J3" s="155"/>
      <c r="K3" s="155"/>
      <c r="L3" s="155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</row>
    <row r="4" spans="1:256" ht="21" customHeight="1" x14ac:dyDescent="0.25">
      <c r="A4" s="147" t="s">
        <v>1</v>
      </c>
      <c r="B4" s="149" t="s">
        <v>2</v>
      </c>
      <c r="C4" s="156" t="s">
        <v>86</v>
      </c>
      <c r="D4" s="157"/>
      <c r="E4" s="151" t="s">
        <v>43</v>
      </c>
      <c r="F4" s="153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48"/>
      <c r="B5" s="150"/>
      <c r="C5" s="62" t="s">
        <v>81</v>
      </c>
      <c r="D5" s="63" t="s">
        <v>82</v>
      </c>
      <c r="E5" s="152"/>
      <c r="F5" s="154"/>
    </row>
    <row r="6" spans="1:256" ht="69" hidden="1" customHeight="1" x14ac:dyDescent="0.2">
      <c r="A6" s="46"/>
      <c r="B6" s="67" t="s">
        <v>93</v>
      </c>
      <c r="C6" s="77"/>
      <c r="D6" s="45"/>
      <c r="E6" s="64">
        <f t="shared" ref="E6:E39" si="0">SUM(C6:D6)</f>
        <v>0</v>
      </c>
      <c r="F6" s="52">
        <f>E6/E76</f>
        <v>0</v>
      </c>
    </row>
    <row r="7" spans="1:256" ht="52.5" customHeight="1" x14ac:dyDescent="0.2">
      <c r="A7" s="35">
        <v>1</v>
      </c>
      <c r="B7" s="68" t="s">
        <v>67</v>
      </c>
      <c r="C7" s="78">
        <v>1</v>
      </c>
      <c r="D7" s="79"/>
      <c r="E7" s="64">
        <f t="shared" si="0"/>
        <v>1</v>
      </c>
      <c r="F7" s="52">
        <f>E7/E76</f>
        <v>2.3596035865974517E-4</v>
      </c>
    </row>
    <row r="8" spans="1:256" ht="39.75" hidden="1" customHeight="1" x14ac:dyDescent="0.2">
      <c r="A8" s="35"/>
      <c r="B8" s="68" t="s">
        <v>102</v>
      </c>
      <c r="C8" s="78"/>
      <c r="D8" s="79"/>
      <c r="E8" s="64">
        <f t="shared" si="0"/>
        <v>0</v>
      </c>
      <c r="F8" s="52">
        <f>E8/E76</f>
        <v>0</v>
      </c>
    </row>
    <row r="9" spans="1:256" ht="45.75" customHeight="1" x14ac:dyDescent="0.2">
      <c r="A9" s="22">
        <v>2</v>
      </c>
      <c r="B9" s="69" t="s">
        <v>59</v>
      </c>
      <c r="C9" s="80"/>
      <c r="D9" s="81">
        <v>1</v>
      </c>
      <c r="E9" s="64">
        <f t="shared" si="0"/>
        <v>1</v>
      </c>
      <c r="F9" s="52">
        <f>E9/E76</f>
        <v>2.3596035865974517E-4</v>
      </c>
    </row>
    <row r="10" spans="1:256" ht="32.25" hidden="1" customHeight="1" x14ac:dyDescent="0.2">
      <c r="A10" s="22"/>
      <c r="B10" s="69" t="s">
        <v>94</v>
      </c>
      <c r="C10" s="80"/>
      <c r="D10" s="81"/>
      <c r="E10" s="64">
        <f t="shared" si="0"/>
        <v>0</v>
      </c>
      <c r="F10" s="52">
        <f>E10/E76</f>
        <v>0</v>
      </c>
    </row>
    <row r="11" spans="1:256" ht="21.75" hidden="1" customHeight="1" x14ac:dyDescent="0.2">
      <c r="A11" s="22"/>
      <c r="B11" s="70" t="s">
        <v>55</v>
      </c>
      <c r="C11" s="82"/>
      <c r="D11" s="83"/>
      <c r="E11" s="64">
        <f t="shared" si="0"/>
        <v>0</v>
      </c>
      <c r="F11" s="53">
        <f>E11/E76</f>
        <v>0</v>
      </c>
    </row>
    <row r="12" spans="1:256" ht="33.75" hidden="1" customHeight="1" x14ac:dyDescent="0.25">
      <c r="A12" s="22"/>
      <c r="B12" s="58" t="s">
        <v>51</v>
      </c>
      <c r="C12" s="82"/>
      <c r="D12" s="83"/>
      <c r="E12" s="64">
        <f t="shared" si="0"/>
        <v>0</v>
      </c>
      <c r="F12" s="53">
        <f>E12/E76</f>
        <v>0</v>
      </c>
    </row>
    <row r="13" spans="1:256" ht="18" customHeight="1" thickBot="1" x14ac:dyDescent="0.3">
      <c r="A13" s="22">
        <v>3</v>
      </c>
      <c r="B13" s="24" t="s">
        <v>63</v>
      </c>
      <c r="C13" s="84"/>
      <c r="D13" s="85">
        <v>1</v>
      </c>
      <c r="E13" s="64">
        <f t="shared" si="0"/>
        <v>1</v>
      </c>
      <c r="F13" s="53">
        <f>E13/E76</f>
        <v>2.3596035865974517E-4</v>
      </c>
    </row>
    <row r="14" spans="1:256" ht="33" hidden="1" customHeight="1" x14ac:dyDescent="0.25">
      <c r="A14" s="22"/>
      <c r="B14" s="24" t="s">
        <v>64</v>
      </c>
      <c r="C14" s="84"/>
      <c r="D14" s="85"/>
      <c r="E14" s="64">
        <f t="shared" si="0"/>
        <v>0</v>
      </c>
      <c r="F14" s="53">
        <f>E14/E76</f>
        <v>0</v>
      </c>
    </row>
    <row r="15" spans="1:256" ht="33" hidden="1" customHeight="1" thickBot="1" x14ac:dyDescent="0.3">
      <c r="A15" s="23"/>
      <c r="B15" s="24" t="s">
        <v>71</v>
      </c>
      <c r="C15" s="84"/>
      <c r="D15" s="85"/>
      <c r="E15" s="64">
        <f t="shared" si="0"/>
        <v>0</v>
      </c>
      <c r="F15" s="53">
        <f>E15/E76</f>
        <v>0</v>
      </c>
    </row>
    <row r="16" spans="1:256" ht="32.25" customHeight="1" thickBot="1" x14ac:dyDescent="0.3">
      <c r="A16" s="23">
        <v>4</v>
      </c>
      <c r="B16" s="58" t="s">
        <v>54</v>
      </c>
      <c r="C16" s="86"/>
      <c r="D16" s="87">
        <v>1</v>
      </c>
      <c r="E16" s="64">
        <f t="shared" si="0"/>
        <v>1</v>
      </c>
      <c r="F16" s="59">
        <f>E16/E76</f>
        <v>2.3596035865974517E-4</v>
      </c>
    </row>
    <row r="17" spans="1:6" ht="47.25" hidden="1" customHeight="1" thickBot="1" x14ac:dyDescent="0.3">
      <c r="A17" s="23">
        <v>2</v>
      </c>
      <c r="B17" s="24" t="s">
        <v>57</v>
      </c>
      <c r="C17" s="86"/>
      <c r="D17" s="87"/>
      <c r="E17" s="64">
        <f t="shared" si="0"/>
        <v>0</v>
      </c>
      <c r="F17" s="59">
        <f>E17/E76</f>
        <v>0</v>
      </c>
    </row>
    <row r="18" spans="1:6" ht="36" customHeight="1" thickBot="1" x14ac:dyDescent="0.3">
      <c r="A18" s="23">
        <v>5</v>
      </c>
      <c r="B18" s="24" t="s">
        <v>95</v>
      </c>
      <c r="C18" s="86"/>
      <c r="D18" s="87">
        <v>1</v>
      </c>
      <c r="E18" s="64">
        <f t="shared" si="0"/>
        <v>1</v>
      </c>
      <c r="F18" s="59">
        <f>E18/E76</f>
        <v>2.3596035865974517E-4</v>
      </c>
    </row>
    <row r="19" spans="1:6" ht="33" hidden="1" customHeight="1" thickBot="1" x14ac:dyDescent="0.3">
      <c r="A19" s="23">
        <v>3</v>
      </c>
      <c r="B19" s="24" t="s">
        <v>87</v>
      </c>
      <c r="C19" s="86"/>
      <c r="D19" s="87"/>
      <c r="E19" s="64">
        <f t="shared" si="0"/>
        <v>0</v>
      </c>
      <c r="F19" s="59">
        <f>E19/E76</f>
        <v>0</v>
      </c>
    </row>
    <row r="20" spans="1:6" ht="66.75" hidden="1" customHeight="1" thickBot="1" x14ac:dyDescent="0.3">
      <c r="A20" s="23"/>
      <c r="B20" s="24" t="s">
        <v>101</v>
      </c>
      <c r="C20" s="86"/>
      <c r="D20" s="87"/>
      <c r="E20" s="64">
        <f t="shared" si="0"/>
        <v>0</v>
      </c>
      <c r="F20" s="59">
        <f>E20/E76</f>
        <v>0</v>
      </c>
    </row>
    <row r="21" spans="1:6" ht="48.75" hidden="1" customHeight="1" thickBot="1" x14ac:dyDescent="0.3">
      <c r="A21" s="23">
        <v>4</v>
      </c>
      <c r="B21" s="24" t="s">
        <v>68</v>
      </c>
      <c r="C21" s="86"/>
      <c r="D21" s="87"/>
      <c r="E21" s="64">
        <f t="shared" si="0"/>
        <v>0</v>
      </c>
      <c r="F21" s="59">
        <f>E21/E76</f>
        <v>0</v>
      </c>
    </row>
    <row r="22" spans="1:6" ht="64.5" customHeight="1" x14ac:dyDescent="0.25">
      <c r="A22" s="23">
        <v>6</v>
      </c>
      <c r="B22" s="58" t="s">
        <v>52</v>
      </c>
      <c r="C22" s="86"/>
      <c r="D22" s="87">
        <v>4</v>
      </c>
      <c r="E22" s="64">
        <f t="shared" si="0"/>
        <v>4</v>
      </c>
      <c r="F22" s="59">
        <f>E22/E76</f>
        <v>9.4384143463898068E-4</v>
      </c>
    </row>
    <row r="23" spans="1:6" ht="55.5" hidden="1" customHeight="1" thickBot="1" x14ac:dyDescent="0.3">
      <c r="A23" s="23"/>
      <c r="B23" s="58" t="s">
        <v>103</v>
      </c>
      <c r="C23" s="86"/>
      <c r="D23" s="87"/>
      <c r="E23" s="64">
        <f t="shared" si="0"/>
        <v>0</v>
      </c>
      <c r="F23" s="59">
        <f>E23/E76</f>
        <v>0</v>
      </c>
    </row>
    <row r="24" spans="1:6" ht="36.75" hidden="1" customHeight="1" thickBot="1" x14ac:dyDescent="0.3">
      <c r="A24" s="23">
        <v>6</v>
      </c>
      <c r="B24" s="58" t="s">
        <v>107</v>
      </c>
      <c r="C24" s="86"/>
      <c r="D24" s="87"/>
      <c r="E24" s="64">
        <f t="shared" ref="E24" si="1">SUM(C24:D24)</f>
        <v>0</v>
      </c>
      <c r="F24" s="59">
        <f>E24/E76</f>
        <v>0</v>
      </c>
    </row>
    <row r="25" spans="1:6" ht="33" hidden="1" customHeight="1" x14ac:dyDescent="0.25">
      <c r="A25" s="23"/>
      <c r="B25" s="58" t="s">
        <v>96</v>
      </c>
      <c r="C25" s="86"/>
      <c r="D25" s="87"/>
      <c r="E25" s="64">
        <f t="shared" si="0"/>
        <v>0</v>
      </c>
      <c r="F25" s="59">
        <f>E25/E76</f>
        <v>0</v>
      </c>
    </row>
    <row r="26" spans="1:6" ht="32.25" hidden="1" customHeight="1" x14ac:dyDescent="0.25">
      <c r="A26" s="23"/>
      <c r="B26" s="58" t="s">
        <v>88</v>
      </c>
      <c r="C26" s="82"/>
      <c r="D26" s="83"/>
      <c r="E26" s="64">
        <f t="shared" si="0"/>
        <v>0</v>
      </c>
      <c r="F26" s="59">
        <f>E26/E76</f>
        <v>0</v>
      </c>
    </row>
    <row r="27" spans="1:6" ht="51.75" hidden="1" customHeight="1" x14ac:dyDescent="0.25">
      <c r="A27" s="23"/>
      <c r="B27" s="58" t="s">
        <v>89</v>
      </c>
      <c r="C27" s="82"/>
      <c r="D27" s="83"/>
      <c r="E27" s="64">
        <f t="shared" si="0"/>
        <v>0</v>
      </c>
      <c r="F27" s="59">
        <f>E27/E76</f>
        <v>0</v>
      </c>
    </row>
    <row r="28" spans="1:6" ht="35.25" hidden="1" customHeight="1" x14ac:dyDescent="0.25">
      <c r="A28" s="23"/>
      <c r="B28" s="58" t="s">
        <v>97</v>
      </c>
      <c r="C28" s="88"/>
      <c r="D28" s="83"/>
      <c r="E28" s="64">
        <f t="shared" si="0"/>
        <v>0</v>
      </c>
      <c r="F28" s="59">
        <f>E28/E76</f>
        <v>0</v>
      </c>
    </row>
    <row r="29" spans="1:6" ht="34.5" hidden="1" customHeight="1" x14ac:dyDescent="0.25">
      <c r="A29" s="23"/>
      <c r="B29" s="58" t="s">
        <v>62</v>
      </c>
      <c r="C29" s="88"/>
      <c r="D29" s="83"/>
      <c r="E29" s="64">
        <f t="shared" si="0"/>
        <v>0</v>
      </c>
      <c r="F29" s="59">
        <f>E29/E76</f>
        <v>0</v>
      </c>
    </row>
    <row r="30" spans="1:6" ht="51" hidden="1" customHeight="1" x14ac:dyDescent="0.25">
      <c r="A30" s="23"/>
      <c r="B30" s="24" t="s">
        <v>58</v>
      </c>
      <c r="C30" s="89"/>
      <c r="D30" s="85"/>
      <c r="E30" s="64">
        <f t="shared" si="0"/>
        <v>0</v>
      </c>
      <c r="F30" s="59">
        <f>E30/E76</f>
        <v>0</v>
      </c>
    </row>
    <row r="31" spans="1:6" ht="27.75" customHeight="1" x14ac:dyDescent="0.2">
      <c r="A31" s="23">
        <v>7</v>
      </c>
      <c r="B31" s="71" t="s">
        <v>106</v>
      </c>
      <c r="C31" s="89"/>
      <c r="D31" s="85">
        <v>2</v>
      </c>
      <c r="E31" s="64">
        <f t="shared" si="0"/>
        <v>2</v>
      </c>
      <c r="F31" s="59">
        <f>E31/E76</f>
        <v>4.7192071731949034E-4</v>
      </c>
    </row>
    <row r="32" spans="1:6" ht="34.5" hidden="1" customHeight="1" x14ac:dyDescent="0.25">
      <c r="A32" s="23"/>
      <c r="B32" s="24" t="s">
        <v>104</v>
      </c>
      <c r="C32" s="89"/>
      <c r="D32" s="85"/>
      <c r="E32" s="64">
        <f t="shared" si="0"/>
        <v>0</v>
      </c>
      <c r="F32" s="59">
        <f>E32/E76</f>
        <v>0</v>
      </c>
    </row>
    <row r="33" spans="1:6" ht="34.5" hidden="1" customHeight="1" x14ac:dyDescent="0.25">
      <c r="A33" s="23"/>
      <c r="B33" s="24" t="s">
        <v>105</v>
      </c>
      <c r="C33" s="89"/>
      <c r="D33" s="85"/>
      <c r="E33" s="64">
        <f t="shared" si="0"/>
        <v>0</v>
      </c>
      <c r="F33" s="59">
        <f>E33/E76</f>
        <v>0</v>
      </c>
    </row>
    <row r="34" spans="1:6" ht="50.25" customHeight="1" x14ac:dyDescent="0.25">
      <c r="A34" s="23">
        <v>8</v>
      </c>
      <c r="B34" s="58" t="s">
        <v>53</v>
      </c>
      <c r="C34" s="82"/>
      <c r="D34" s="83">
        <v>4</v>
      </c>
      <c r="E34" s="64">
        <f t="shared" si="0"/>
        <v>4</v>
      </c>
      <c r="F34" s="59">
        <f>E34/E76</f>
        <v>9.4384143463898068E-4</v>
      </c>
    </row>
    <row r="35" spans="1:6" ht="35.25" hidden="1" customHeight="1" x14ac:dyDescent="0.25">
      <c r="A35" s="23"/>
      <c r="B35" s="58" t="s">
        <v>90</v>
      </c>
      <c r="C35" s="82"/>
      <c r="D35" s="83"/>
      <c r="E35" s="64">
        <f t="shared" si="0"/>
        <v>0</v>
      </c>
      <c r="F35" s="59">
        <f>E35/E76</f>
        <v>0</v>
      </c>
    </row>
    <row r="36" spans="1:6" ht="33" hidden="1" customHeight="1" x14ac:dyDescent="0.25">
      <c r="A36" s="23"/>
      <c r="B36" s="58" t="s">
        <v>74</v>
      </c>
      <c r="C36" s="88"/>
      <c r="D36" s="83"/>
      <c r="E36" s="64">
        <f t="shared" si="0"/>
        <v>0</v>
      </c>
      <c r="F36" s="59">
        <f>E36/E76</f>
        <v>0</v>
      </c>
    </row>
    <row r="37" spans="1:6" ht="33" hidden="1" customHeight="1" x14ac:dyDescent="0.2">
      <c r="A37" s="23">
        <v>8</v>
      </c>
      <c r="B37" s="72" t="s">
        <v>108</v>
      </c>
      <c r="C37" s="88"/>
      <c r="D37" s="83"/>
      <c r="E37" s="64">
        <f t="shared" ref="E37" si="2">SUM(C37:D37)</f>
        <v>0</v>
      </c>
      <c r="F37" s="59">
        <f>E37/E76</f>
        <v>0</v>
      </c>
    </row>
    <row r="38" spans="1:6" ht="33.75" customHeight="1" x14ac:dyDescent="0.2">
      <c r="A38" s="23">
        <v>9</v>
      </c>
      <c r="B38" s="72" t="s">
        <v>5</v>
      </c>
      <c r="C38" s="82">
        <v>24</v>
      </c>
      <c r="D38" s="83">
        <v>154</v>
      </c>
      <c r="E38" s="64">
        <f t="shared" si="0"/>
        <v>178</v>
      </c>
      <c r="F38" s="59">
        <f>E38/E76</f>
        <v>4.2000943841434636E-2</v>
      </c>
    </row>
    <row r="39" spans="1:6" ht="21.75" customHeight="1" x14ac:dyDescent="0.2">
      <c r="A39" s="23">
        <v>10</v>
      </c>
      <c r="B39" s="72" t="s">
        <v>69</v>
      </c>
      <c r="C39" s="82">
        <v>1</v>
      </c>
      <c r="D39" s="83"/>
      <c r="E39" s="64">
        <f t="shared" si="0"/>
        <v>1</v>
      </c>
      <c r="F39" s="59">
        <f>E39/E76</f>
        <v>2.3596035865974517E-4</v>
      </c>
    </row>
    <row r="40" spans="1:6" ht="20.25" customHeight="1" thickBot="1" x14ac:dyDescent="0.25">
      <c r="A40" s="23">
        <v>11</v>
      </c>
      <c r="B40" s="72" t="s">
        <v>6</v>
      </c>
      <c r="C40" s="82">
        <v>185</v>
      </c>
      <c r="D40" s="83">
        <v>108</v>
      </c>
      <c r="E40" s="64">
        <f t="shared" ref="E40:E71" si="3">SUM(C40:D40)</f>
        <v>293</v>
      </c>
      <c r="F40" s="59">
        <f>E40/E76</f>
        <v>6.9136385087305338E-2</v>
      </c>
    </row>
    <row r="41" spans="1:6" ht="20.25" customHeight="1" x14ac:dyDescent="0.2">
      <c r="A41" s="23">
        <v>12</v>
      </c>
      <c r="B41" s="72" t="s">
        <v>60</v>
      </c>
      <c r="C41" s="86">
        <v>8</v>
      </c>
      <c r="D41" s="87">
        <v>3</v>
      </c>
      <c r="E41" s="64">
        <f t="shared" si="3"/>
        <v>11</v>
      </c>
      <c r="F41" s="59">
        <f>E41/E76</f>
        <v>2.5955639452571967E-3</v>
      </c>
    </row>
    <row r="42" spans="1:6" ht="21" customHeight="1" x14ac:dyDescent="0.2">
      <c r="A42" s="23">
        <v>13</v>
      </c>
      <c r="B42" s="72" t="s">
        <v>7</v>
      </c>
      <c r="C42" s="82">
        <v>227</v>
      </c>
      <c r="D42" s="83">
        <v>126</v>
      </c>
      <c r="E42" s="64">
        <f t="shared" si="3"/>
        <v>353</v>
      </c>
      <c r="F42" s="59">
        <f>E42/E76</f>
        <v>8.3294006606890042E-2</v>
      </c>
    </row>
    <row r="43" spans="1:6" ht="18.75" customHeight="1" x14ac:dyDescent="0.2">
      <c r="A43" s="23">
        <v>14</v>
      </c>
      <c r="B43" s="72" t="s">
        <v>8</v>
      </c>
      <c r="C43" s="82">
        <v>254</v>
      </c>
      <c r="D43" s="83">
        <v>306</v>
      </c>
      <c r="E43" s="64">
        <f t="shared" si="3"/>
        <v>560</v>
      </c>
      <c r="F43" s="59">
        <f>E43/E76</f>
        <v>0.13213780084945728</v>
      </c>
    </row>
    <row r="44" spans="1:6" ht="18.75" customHeight="1" x14ac:dyDescent="0.2">
      <c r="A44" s="23">
        <v>15</v>
      </c>
      <c r="B44" s="72" t="s">
        <v>9</v>
      </c>
      <c r="C44" s="82">
        <v>80</v>
      </c>
      <c r="D44" s="83">
        <v>352</v>
      </c>
      <c r="E44" s="64">
        <f t="shared" si="3"/>
        <v>432</v>
      </c>
      <c r="F44" s="59">
        <f>E44/E76</f>
        <v>0.1019348749410099</v>
      </c>
    </row>
    <row r="45" spans="1:6" ht="18.75" customHeight="1" x14ac:dyDescent="0.2">
      <c r="A45" s="23">
        <v>16</v>
      </c>
      <c r="B45" s="72" t="s">
        <v>70</v>
      </c>
      <c r="C45" s="90">
        <v>1</v>
      </c>
      <c r="D45" s="91"/>
      <c r="E45" s="64">
        <f t="shared" si="3"/>
        <v>1</v>
      </c>
      <c r="F45" s="59">
        <f>E45/E76</f>
        <v>2.3596035865974517E-4</v>
      </c>
    </row>
    <row r="46" spans="1:6" ht="18.75" customHeight="1" x14ac:dyDescent="0.2">
      <c r="A46" s="23">
        <v>17</v>
      </c>
      <c r="B46" s="72" t="s">
        <v>49</v>
      </c>
      <c r="C46" s="90">
        <v>53</v>
      </c>
      <c r="D46" s="91">
        <v>2</v>
      </c>
      <c r="E46" s="64">
        <f t="shared" si="3"/>
        <v>55</v>
      </c>
      <c r="F46" s="60">
        <f>E46/E76</f>
        <v>1.2977819726285984E-2</v>
      </c>
    </row>
    <row r="47" spans="1:6" ht="31.5" customHeight="1" x14ac:dyDescent="0.2">
      <c r="A47" s="23">
        <v>18</v>
      </c>
      <c r="B47" s="72" t="s">
        <v>20</v>
      </c>
      <c r="C47" s="90">
        <v>92</v>
      </c>
      <c r="D47" s="91">
        <v>93</v>
      </c>
      <c r="E47" s="64">
        <f t="shared" si="3"/>
        <v>185</v>
      </c>
      <c r="F47" s="60">
        <f>E47/E76</f>
        <v>4.3652666352052852E-2</v>
      </c>
    </row>
    <row r="48" spans="1:6" ht="31.5" customHeight="1" x14ac:dyDescent="0.2">
      <c r="A48" s="23">
        <v>19</v>
      </c>
      <c r="B48" s="72" t="s">
        <v>61</v>
      </c>
      <c r="C48" s="90">
        <v>4</v>
      </c>
      <c r="D48" s="91"/>
      <c r="E48" s="64">
        <f t="shared" si="3"/>
        <v>4</v>
      </c>
      <c r="F48" s="60">
        <f>E48/E76</f>
        <v>9.4384143463898068E-4</v>
      </c>
    </row>
    <row r="49" spans="1:6" ht="31.5" hidden="1" customHeight="1" x14ac:dyDescent="0.2">
      <c r="A49" s="23"/>
      <c r="B49" s="72" t="s">
        <v>73</v>
      </c>
      <c r="C49" s="90"/>
      <c r="D49" s="91"/>
      <c r="E49" s="64">
        <f t="shared" si="3"/>
        <v>0</v>
      </c>
      <c r="F49" s="60">
        <f>E49/E76</f>
        <v>0</v>
      </c>
    </row>
    <row r="50" spans="1:6" ht="34.5" customHeight="1" x14ac:dyDescent="0.2">
      <c r="A50" s="23">
        <v>20</v>
      </c>
      <c r="B50" s="72" t="s">
        <v>10</v>
      </c>
      <c r="C50" s="82">
        <v>106</v>
      </c>
      <c r="D50" s="83">
        <v>77</v>
      </c>
      <c r="E50" s="64">
        <f t="shared" si="3"/>
        <v>183</v>
      </c>
      <c r="F50" s="59">
        <f>E50/E76</f>
        <v>4.3180745634733363E-2</v>
      </c>
    </row>
    <row r="51" spans="1:6" ht="32.25" customHeight="1" x14ac:dyDescent="0.2">
      <c r="A51" s="23">
        <v>21</v>
      </c>
      <c r="B51" s="72" t="s">
        <v>11</v>
      </c>
      <c r="C51" s="82">
        <v>268</v>
      </c>
      <c r="D51" s="83">
        <v>130</v>
      </c>
      <c r="E51" s="64">
        <f t="shared" si="3"/>
        <v>398</v>
      </c>
      <c r="F51" s="59">
        <f>E51/E76</f>
        <v>9.391222274657858E-2</v>
      </c>
    </row>
    <row r="52" spans="1:6" ht="33.75" customHeight="1" x14ac:dyDescent="0.2">
      <c r="A52" s="23">
        <v>22</v>
      </c>
      <c r="B52" s="72" t="s">
        <v>12</v>
      </c>
      <c r="C52" s="82">
        <v>15</v>
      </c>
      <c r="D52" s="83">
        <v>49</v>
      </c>
      <c r="E52" s="64">
        <f t="shared" si="3"/>
        <v>64</v>
      </c>
      <c r="F52" s="59">
        <f>E52/E76</f>
        <v>1.5101462954223691E-2</v>
      </c>
    </row>
    <row r="53" spans="1:6" ht="34.5" customHeight="1" x14ac:dyDescent="0.2">
      <c r="A53" s="23">
        <v>23</v>
      </c>
      <c r="B53" s="72" t="s">
        <v>13</v>
      </c>
      <c r="C53" s="82">
        <v>2</v>
      </c>
      <c r="D53" s="83">
        <v>93</v>
      </c>
      <c r="E53" s="64">
        <f t="shared" si="3"/>
        <v>95</v>
      </c>
      <c r="F53" s="59">
        <f>E53/E76</f>
        <v>2.2416234072675789E-2</v>
      </c>
    </row>
    <row r="54" spans="1:6" ht="18.75" customHeight="1" x14ac:dyDescent="0.25">
      <c r="A54" s="23">
        <v>24</v>
      </c>
      <c r="B54" s="24" t="s">
        <v>65</v>
      </c>
      <c r="C54" s="89">
        <v>10</v>
      </c>
      <c r="D54" s="85">
        <v>2</v>
      </c>
      <c r="E54" s="64">
        <f t="shared" si="3"/>
        <v>12</v>
      </c>
      <c r="F54" s="59">
        <f>E54/E76</f>
        <v>2.8315243039169422E-3</v>
      </c>
    </row>
    <row r="55" spans="1:6" ht="32.25" customHeight="1" x14ac:dyDescent="0.2">
      <c r="A55" s="23">
        <v>25</v>
      </c>
      <c r="B55" s="72" t="s">
        <v>14</v>
      </c>
      <c r="C55" s="82">
        <v>48</v>
      </c>
      <c r="D55" s="83">
        <v>105</v>
      </c>
      <c r="E55" s="64">
        <f t="shared" si="3"/>
        <v>153</v>
      </c>
      <c r="F55" s="59">
        <f>E55/E76</f>
        <v>3.6101934874941011E-2</v>
      </c>
    </row>
    <row r="56" spans="1:6" ht="50.25" customHeight="1" x14ac:dyDescent="0.2">
      <c r="A56" s="23">
        <v>26</v>
      </c>
      <c r="B56" s="72" t="s">
        <v>15</v>
      </c>
      <c r="C56" s="82">
        <v>32</v>
      </c>
      <c r="D56" s="83">
        <v>121</v>
      </c>
      <c r="E56" s="64">
        <f t="shared" si="3"/>
        <v>153</v>
      </c>
      <c r="F56" s="59">
        <f>E56/E76</f>
        <v>3.6101934874941011E-2</v>
      </c>
    </row>
    <row r="57" spans="1:6" s="20" customFormat="1" ht="47.25" customHeight="1" x14ac:dyDescent="0.2">
      <c r="A57" s="23">
        <v>27</v>
      </c>
      <c r="B57" s="72" t="s">
        <v>16</v>
      </c>
      <c r="C57" s="82">
        <v>248</v>
      </c>
      <c r="D57" s="83">
        <v>669</v>
      </c>
      <c r="E57" s="64">
        <f t="shared" si="3"/>
        <v>917</v>
      </c>
      <c r="F57" s="59">
        <f>E57/E76</f>
        <v>0.21637564889098632</v>
      </c>
    </row>
    <row r="58" spans="1:6" s="20" customFormat="1" ht="34.5" customHeight="1" x14ac:dyDescent="0.2">
      <c r="A58" s="23">
        <v>28</v>
      </c>
      <c r="B58" s="72" t="s">
        <v>46</v>
      </c>
      <c r="C58" s="82">
        <v>2</v>
      </c>
      <c r="D58" s="83"/>
      <c r="E58" s="64">
        <f t="shared" si="3"/>
        <v>2</v>
      </c>
      <c r="F58" s="59">
        <f>E58/E76</f>
        <v>4.7192071731949034E-4</v>
      </c>
    </row>
    <row r="59" spans="1:6" ht="20.25" customHeight="1" x14ac:dyDescent="0.2">
      <c r="A59" s="23">
        <v>29</v>
      </c>
      <c r="B59" s="72" t="s">
        <v>17</v>
      </c>
      <c r="C59" s="82">
        <v>4</v>
      </c>
      <c r="D59" s="83">
        <v>1</v>
      </c>
      <c r="E59" s="64">
        <f t="shared" si="3"/>
        <v>5</v>
      </c>
      <c r="F59" s="59">
        <f>E59/E76</f>
        <v>1.1798017932987258E-3</v>
      </c>
    </row>
    <row r="60" spans="1:6" ht="37.5" customHeight="1" x14ac:dyDescent="0.2">
      <c r="A60" s="23">
        <v>30</v>
      </c>
      <c r="B60" s="72" t="s">
        <v>48</v>
      </c>
      <c r="C60" s="82">
        <v>4</v>
      </c>
      <c r="D60" s="83">
        <v>1</v>
      </c>
      <c r="E60" s="64">
        <f t="shared" si="3"/>
        <v>5</v>
      </c>
      <c r="F60" s="59">
        <f>E60/E76</f>
        <v>1.1798017932987258E-3</v>
      </c>
    </row>
    <row r="61" spans="1:6" ht="36.75" customHeight="1" x14ac:dyDescent="0.2">
      <c r="A61" s="23">
        <v>31</v>
      </c>
      <c r="B61" s="73" t="s">
        <v>45</v>
      </c>
      <c r="C61" s="82">
        <v>4</v>
      </c>
      <c r="D61" s="83">
        <v>2</v>
      </c>
      <c r="E61" s="64">
        <f t="shared" si="3"/>
        <v>6</v>
      </c>
      <c r="F61" s="61">
        <f>E61/E76</f>
        <v>1.4157621519584711E-3</v>
      </c>
    </row>
    <row r="62" spans="1:6" ht="33.75" hidden="1" customHeight="1" x14ac:dyDescent="0.25">
      <c r="A62" s="23"/>
      <c r="B62" s="24" t="s">
        <v>66</v>
      </c>
      <c r="C62" s="89"/>
      <c r="D62" s="85"/>
      <c r="E62" s="64">
        <f t="shared" si="3"/>
        <v>0</v>
      </c>
      <c r="F62" s="61">
        <f>E62/E76</f>
        <v>0</v>
      </c>
    </row>
    <row r="63" spans="1:6" ht="45.75" customHeight="1" x14ac:dyDescent="0.2">
      <c r="A63" s="23">
        <v>32</v>
      </c>
      <c r="B63" s="72" t="s">
        <v>21</v>
      </c>
      <c r="C63" s="82">
        <v>20</v>
      </c>
      <c r="D63" s="83">
        <v>61</v>
      </c>
      <c r="E63" s="64">
        <f t="shared" si="3"/>
        <v>81</v>
      </c>
      <c r="F63" s="59">
        <f>E63/E76</f>
        <v>1.9112789051439358E-2</v>
      </c>
    </row>
    <row r="64" spans="1:6" ht="65.25" customHeight="1" x14ac:dyDescent="0.2">
      <c r="A64" s="23">
        <v>33</v>
      </c>
      <c r="B64" s="72" t="s">
        <v>18</v>
      </c>
      <c r="C64" s="82">
        <v>12</v>
      </c>
      <c r="D64" s="83"/>
      <c r="E64" s="64">
        <f t="shared" si="3"/>
        <v>12</v>
      </c>
      <c r="F64" s="59">
        <f>E64/E76</f>
        <v>2.8315243039169422E-3</v>
      </c>
    </row>
    <row r="65" spans="1:6" ht="34.5" customHeight="1" x14ac:dyDescent="0.2">
      <c r="A65" s="23">
        <v>34</v>
      </c>
      <c r="B65" s="72" t="s">
        <v>50</v>
      </c>
      <c r="C65" s="82">
        <v>2</v>
      </c>
      <c r="D65" s="83"/>
      <c r="E65" s="64">
        <f t="shared" si="3"/>
        <v>2</v>
      </c>
      <c r="F65" s="59">
        <f>E65/E76</f>
        <v>4.7192071731949034E-4</v>
      </c>
    </row>
    <row r="66" spans="1:6" ht="39" customHeight="1" x14ac:dyDescent="0.2">
      <c r="A66" s="23">
        <v>35</v>
      </c>
      <c r="B66" s="72" t="s">
        <v>56</v>
      </c>
      <c r="C66" s="82">
        <v>21</v>
      </c>
      <c r="D66" s="83"/>
      <c r="E66" s="64">
        <f t="shared" si="3"/>
        <v>21</v>
      </c>
      <c r="F66" s="59">
        <f>E66/E76</f>
        <v>4.9551675318546488E-3</v>
      </c>
    </row>
    <row r="67" spans="1:6" ht="48" customHeight="1" x14ac:dyDescent="0.2">
      <c r="A67" s="23">
        <v>36</v>
      </c>
      <c r="B67" s="72" t="s">
        <v>19</v>
      </c>
      <c r="C67" s="82">
        <v>6</v>
      </c>
      <c r="D67" s="83">
        <v>5</v>
      </c>
      <c r="E67" s="64">
        <f t="shared" si="3"/>
        <v>11</v>
      </c>
      <c r="F67" s="59">
        <f>E67/E76</f>
        <v>2.5955639452571967E-3</v>
      </c>
    </row>
    <row r="68" spans="1:6" ht="85.5" customHeight="1" x14ac:dyDescent="0.2">
      <c r="A68" s="23">
        <v>37</v>
      </c>
      <c r="B68" s="74" t="s">
        <v>47</v>
      </c>
      <c r="C68" s="92">
        <v>29</v>
      </c>
      <c r="D68" s="93"/>
      <c r="E68" s="64">
        <f t="shared" si="3"/>
        <v>29</v>
      </c>
      <c r="F68" s="54">
        <f>E68/E76</f>
        <v>6.8428504011326099E-3</v>
      </c>
    </row>
    <row r="69" spans="1:6" ht="35.25" hidden="1" customHeight="1" x14ac:dyDescent="0.2">
      <c r="A69" s="23"/>
      <c r="B69" s="74" t="s">
        <v>98</v>
      </c>
      <c r="C69" s="92"/>
      <c r="D69" s="93"/>
      <c r="E69" s="64">
        <f t="shared" si="3"/>
        <v>0</v>
      </c>
      <c r="F69" s="54">
        <f>E69/E76</f>
        <v>0</v>
      </c>
    </row>
    <row r="70" spans="1:6" ht="49.5" hidden="1" customHeight="1" x14ac:dyDescent="0.2">
      <c r="A70" s="23"/>
      <c r="B70" s="74" t="s">
        <v>72</v>
      </c>
      <c r="C70" s="92"/>
      <c r="D70" s="93"/>
      <c r="E70" s="64">
        <f t="shared" si="3"/>
        <v>0</v>
      </c>
      <c r="F70" s="54">
        <f>E70/E76</f>
        <v>0</v>
      </c>
    </row>
    <row r="71" spans="1:6" ht="33.75" hidden="1" customHeight="1" x14ac:dyDescent="0.2">
      <c r="A71" s="23"/>
      <c r="B71" s="74" t="s">
        <v>100</v>
      </c>
      <c r="C71" s="92"/>
      <c r="D71" s="93"/>
      <c r="E71" s="64">
        <f t="shared" si="3"/>
        <v>0</v>
      </c>
      <c r="F71" s="54">
        <f>E71/E76</f>
        <v>0</v>
      </c>
    </row>
    <row r="72" spans="1:6" ht="33" hidden="1" customHeight="1" x14ac:dyDescent="0.25">
      <c r="A72" s="23"/>
      <c r="B72" s="24" t="s">
        <v>91</v>
      </c>
      <c r="C72" s="92"/>
      <c r="D72" s="93"/>
      <c r="E72" s="64">
        <f t="shared" ref="E72:E75" si="4">SUM(C72:D72)</f>
        <v>0</v>
      </c>
      <c r="F72" s="54">
        <f>E72/E76</f>
        <v>0</v>
      </c>
    </row>
    <row r="73" spans="1:6" ht="33" hidden="1" customHeight="1" x14ac:dyDescent="0.25">
      <c r="A73" s="55"/>
      <c r="B73" s="24" t="s">
        <v>99</v>
      </c>
      <c r="C73" s="82"/>
      <c r="D73" s="83"/>
      <c r="E73" s="64">
        <f t="shared" si="4"/>
        <v>0</v>
      </c>
      <c r="F73" s="54">
        <f>E73/E76</f>
        <v>0</v>
      </c>
    </row>
    <row r="74" spans="1:6" ht="33" customHeight="1" thickBot="1" x14ac:dyDescent="0.3">
      <c r="A74" s="55">
        <v>38</v>
      </c>
      <c r="B74" s="95" t="s">
        <v>115</v>
      </c>
      <c r="C74" s="90">
        <v>1</v>
      </c>
      <c r="D74" s="91"/>
      <c r="E74" s="64">
        <f t="shared" ref="E74" si="5">SUM(C74:D74)</f>
        <v>1</v>
      </c>
      <c r="F74" s="54">
        <f>E74/E76</f>
        <v>2.3596035865974517E-4</v>
      </c>
    </row>
    <row r="75" spans="1:6" ht="21.75" hidden="1" customHeight="1" thickBot="1" x14ac:dyDescent="0.25">
      <c r="A75" s="55"/>
      <c r="B75" s="75" t="s">
        <v>92</v>
      </c>
      <c r="C75" s="90"/>
      <c r="D75" s="91"/>
      <c r="E75" s="65">
        <f t="shared" si="4"/>
        <v>0</v>
      </c>
      <c r="F75" s="56">
        <f>E75/E76</f>
        <v>0</v>
      </c>
    </row>
    <row r="76" spans="1:6" ht="20.25" customHeight="1" thickBot="1" x14ac:dyDescent="0.3">
      <c r="A76" s="143" t="s">
        <v>116</v>
      </c>
      <c r="B76" s="144"/>
      <c r="C76" s="94">
        <f>SUM(C6:C75)</f>
        <v>1764</v>
      </c>
      <c r="D76" s="66">
        <f t="shared" ref="D76:F76" si="6">SUM(D6:D75)</f>
        <v>2474</v>
      </c>
      <c r="E76" s="76">
        <f t="shared" si="6"/>
        <v>4238</v>
      </c>
      <c r="F76" s="66">
        <f t="shared" si="6"/>
        <v>0.99999999999999978</v>
      </c>
    </row>
    <row r="77" spans="1:6" ht="37.9" customHeight="1" x14ac:dyDescent="0.3">
      <c r="A77" s="10"/>
      <c r="B77" s="11"/>
      <c r="C77" s="11"/>
      <c r="D77" s="11"/>
      <c r="E77" s="9"/>
      <c r="F77" s="12"/>
    </row>
    <row r="78" spans="1:6" ht="56.25" customHeight="1" x14ac:dyDescent="0.3">
      <c r="A78" s="10"/>
      <c r="E78" s="9"/>
      <c r="F78" s="12"/>
    </row>
    <row r="79" spans="1:6" ht="57" customHeight="1" x14ac:dyDescent="0.3">
      <c r="A79" s="10"/>
      <c r="B79" s="11"/>
      <c r="C79" s="11"/>
      <c r="D79" s="11"/>
      <c r="E79" s="9"/>
      <c r="F79" s="12"/>
    </row>
    <row r="80" spans="1:6" ht="45" customHeight="1" x14ac:dyDescent="0.3">
      <c r="A80" s="10"/>
      <c r="B80" s="11"/>
      <c r="C80" s="11"/>
      <c r="D80" s="11"/>
      <c r="E80" s="9"/>
      <c r="F80" s="12"/>
    </row>
    <row r="81" spans="1:6" ht="18.75" x14ac:dyDescent="0.3">
      <c r="A81" s="142"/>
      <c r="B81" s="142"/>
      <c r="C81" s="30"/>
      <c r="D81" s="30"/>
      <c r="E81" s="13"/>
      <c r="F81" s="14"/>
    </row>
    <row r="82" spans="1:6" ht="15.75" x14ac:dyDescent="0.25">
      <c r="E82" s="4"/>
      <c r="F82" s="3"/>
    </row>
    <row r="83" spans="1:6" ht="18.75" x14ac:dyDescent="0.3">
      <c r="E83" s="9"/>
      <c r="F83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81:B81"/>
    <mergeCell ref="A76:B76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0" t="s">
        <v>113</v>
      </c>
      <c r="H1" s="160"/>
      <c r="I1" s="160"/>
      <c r="J1" s="160"/>
    </row>
    <row r="2" spans="1:11" ht="27" customHeight="1" x14ac:dyDescent="0.25">
      <c r="A2" s="159" t="s">
        <v>114</v>
      </c>
      <c r="B2" s="159"/>
      <c r="C2" s="159"/>
      <c r="D2" s="159"/>
      <c r="E2" s="159"/>
      <c r="F2" s="159"/>
      <c r="G2" s="159"/>
      <c r="H2" s="159"/>
      <c r="I2" s="159"/>
      <c r="J2" s="159"/>
      <c r="K2" s="34"/>
    </row>
    <row r="3" spans="1:11" ht="34.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34"/>
    </row>
    <row r="4" spans="1:11" ht="57" hidden="1" customHeight="1" x14ac:dyDescent="0.2">
      <c r="A4" s="15"/>
    </row>
    <row r="5" spans="1:11" ht="46.5" customHeight="1" x14ac:dyDescent="0.2">
      <c r="A5" s="165" t="s">
        <v>26</v>
      </c>
      <c r="B5" s="165" t="s">
        <v>3</v>
      </c>
      <c r="C5" s="165" t="s">
        <v>35</v>
      </c>
      <c r="D5" s="165" t="s">
        <v>36</v>
      </c>
      <c r="E5" s="161" t="s">
        <v>38</v>
      </c>
      <c r="F5" s="162"/>
      <c r="G5" s="161" t="s">
        <v>34</v>
      </c>
      <c r="H5" s="172"/>
      <c r="I5" s="165" t="s">
        <v>37</v>
      </c>
      <c r="J5" s="165" t="s">
        <v>39</v>
      </c>
    </row>
    <row r="6" spans="1:11" ht="18" customHeight="1" x14ac:dyDescent="0.2">
      <c r="A6" s="166"/>
      <c r="B6" s="166"/>
      <c r="C6" s="170"/>
      <c r="D6" s="170"/>
      <c r="E6" s="163" t="s">
        <v>4</v>
      </c>
      <c r="F6" s="28" t="s">
        <v>22</v>
      </c>
      <c r="G6" s="163" t="s">
        <v>4</v>
      </c>
      <c r="H6" s="16" t="s">
        <v>40</v>
      </c>
      <c r="I6" s="170"/>
      <c r="J6" s="168"/>
    </row>
    <row r="7" spans="1:11" ht="48" customHeight="1" x14ac:dyDescent="0.2">
      <c r="A7" s="167"/>
      <c r="B7" s="167"/>
      <c r="C7" s="171"/>
      <c r="D7" s="171"/>
      <c r="E7" s="164"/>
      <c r="F7" s="17" t="s">
        <v>41</v>
      </c>
      <c r="G7" s="169"/>
      <c r="H7" s="17" t="s">
        <v>75</v>
      </c>
      <c r="I7" s="171"/>
      <c r="J7" s="169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4238</v>
      </c>
      <c r="D9" s="21">
        <v>4186</v>
      </c>
      <c r="E9" s="21">
        <v>3466</v>
      </c>
      <c r="F9" s="21">
        <v>0</v>
      </c>
      <c r="G9" s="21">
        <v>41</v>
      </c>
      <c r="H9" s="21">
        <v>4</v>
      </c>
      <c r="I9" s="21">
        <v>2</v>
      </c>
      <c r="J9" s="21">
        <v>0</v>
      </c>
    </row>
    <row r="10" spans="1:11" ht="21.75" customHeight="1" thickBot="1" x14ac:dyDescent="0.25">
      <c r="A10" s="112" t="s">
        <v>85</v>
      </c>
      <c r="B10" s="113"/>
      <c r="C10" s="51">
        <f>C9</f>
        <v>4238</v>
      </c>
      <c r="D10" s="51">
        <f t="shared" ref="D10:J10" si="0">D9</f>
        <v>4186</v>
      </c>
      <c r="E10" s="51">
        <f t="shared" si="0"/>
        <v>3466</v>
      </c>
      <c r="F10" s="51">
        <f t="shared" si="0"/>
        <v>0</v>
      </c>
      <c r="G10" s="51">
        <f t="shared" si="0"/>
        <v>41</v>
      </c>
      <c r="H10" s="51">
        <f t="shared" si="0"/>
        <v>4</v>
      </c>
      <c r="I10" s="51">
        <f t="shared" si="0"/>
        <v>2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2023-12-11T10:08:18Z</cp:lastPrinted>
  <dcterms:created xsi:type="dcterms:W3CDTF">2004-05-21T10:07:22Z</dcterms:created>
  <dcterms:modified xsi:type="dcterms:W3CDTF">2023-12-11T10:12:27Z</dcterms:modified>
</cp:coreProperties>
</file>